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007"/>
  <workbookPr showInkAnnotation="0" autoCompressPictures="0"/>
  <bookViews>
    <workbookView xWindow="0" yWindow="0" windowWidth="25600" windowHeight="14480" tabRatio="500"/>
  </bookViews>
  <sheets>
    <sheet name="BT02" sheetId="1" r:id="rId1"/>
  </sheets>
  <externalReferences>
    <externalReference r:id="rId2"/>
  </externalReferences>
  <definedNames>
    <definedName name="_xlnm._FilterDatabase" localSheetId="0" hidden="1">'BT02'!$A$5:$L$15</definedName>
    <definedName name="_MTG10">[1]BT10!$L$2</definedName>
    <definedName name="BANG">[1]BT10!$C$14:$E$17</definedName>
    <definedName name="BANG1">[1]BT11!$A$18:$E$20</definedName>
    <definedName name="BANG6">[1]BT06!$C$13:$D$16</definedName>
    <definedName name="BANG8">[1]BT08!$B$19:$F$20</definedName>
    <definedName name="BANGGIA">[1]BT05!$A$18:$C$21</definedName>
    <definedName name="BANGGIA10">[1]BT10!$A$14:$E$17</definedName>
    <definedName name="BANGGIA6">[1]BT06!$A$13:$D$16</definedName>
    <definedName name="_xlnm.Criteria" localSheetId="0">'BT02'!#REF!</definedName>
    <definedName name="CSDL">[1]BT10!$A$3:$I$9</definedName>
    <definedName name="_xlnm.Extract" localSheetId="0">'BT02'!#REF!</definedName>
    <definedName name="LP">[1]BT05!$C$4:$C$13</definedName>
    <definedName name="NGAY">[1]BT09!$K$2</definedName>
    <definedName name="QUYDINH7">[1]BT07!$A$19:$C$25</definedName>
    <definedName name="TENHANG">[1]BT06!$B$4:$B$9</definedName>
    <definedName name="TIENTHUE">[1]BT06!$I$4:$I$9</definedName>
    <definedName name="TIEUDETINH">[1]BT10!$I$3</definedName>
    <definedName name="TT">[1]BT05!$J$4:$J$13</definedName>
    <definedName name="TTAI">[1]BT07!$F$19:$H$20</definedName>
    <definedName name="TYGIA">[1]BT09!$F$17:$G$21</definedName>
    <definedName name="TYLE">[1]BT09!$A$17:$B$20</definedName>
    <definedName name="VTCOT">[1]BT10!$C$13:$E$13</definedName>
    <definedName name="VTCOT6">[1]BT06!$C$12:$D$12</definedName>
    <definedName name="VTCOT8">[1]BT08!$B$18:$F$18</definedName>
    <definedName name="VTDONG">[1]BT10!$A$14:$A$17</definedName>
    <definedName name="VTDONG6">[1]BT06!$A$13:$A$16</definedName>
    <definedName name="VTDONG8">[1]BT08!$A$19:$A$20</definedName>
  </definedName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6" i="1" l="1"/>
  <c r="J6" i="1"/>
  <c r="H7" i="1"/>
  <c r="J7" i="1"/>
  <c r="H8" i="1"/>
  <c r="J8" i="1"/>
  <c r="H9" i="1"/>
  <c r="J9" i="1"/>
  <c r="H10" i="1"/>
  <c r="J10" i="1"/>
  <c r="H11" i="1"/>
  <c r="J11" i="1"/>
  <c r="H12" i="1"/>
  <c r="J12" i="1"/>
  <c r="H13" i="1"/>
  <c r="J13" i="1"/>
  <c r="H14" i="1"/>
  <c r="J14" i="1"/>
  <c r="H15" i="1"/>
  <c r="J15" i="1"/>
  <c r="I20" i="1"/>
  <c r="H20" i="1"/>
  <c r="G20" i="1"/>
  <c r="F20" i="1"/>
  <c r="E20" i="1"/>
  <c r="D20" i="1"/>
  <c r="L15" i="1"/>
  <c r="K15" i="1"/>
  <c r="I15" i="1"/>
  <c r="L14" i="1"/>
  <c r="K14" i="1"/>
  <c r="I14" i="1"/>
  <c r="L13" i="1"/>
  <c r="K13" i="1"/>
  <c r="I13" i="1"/>
  <c r="L12" i="1"/>
  <c r="K12" i="1"/>
  <c r="I12" i="1"/>
  <c r="L11" i="1"/>
  <c r="K11" i="1"/>
  <c r="I11" i="1"/>
  <c r="L10" i="1"/>
  <c r="K10" i="1"/>
  <c r="I10" i="1"/>
  <c r="L9" i="1"/>
  <c r="K9" i="1"/>
  <c r="I9" i="1"/>
  <c r="L8" i="1"/>
  <c r="K8" i="1"/>
  <c r="I8" i="1"/>
  <c r="L7" i="1"/>
  <c r="K7" i="1"/>
  <c r="I7" i="1"/>
  <c r="L6" i="1"/>
  <c r="K6" i="1"/>
  <c r="I6" i="1"/>
</calcChain>
</file>

<file path=xl/sharedStrings.xml><?xml version="1.0" encoding="utf-8"?>
<sst xmlns="http://schemas.openxmlformats.org/spreadsheetml/2006/main" count="55" uniqueCount="47">
  <si>
    <t>DANH SAÙCH ÑIEÅM THÍ SINH DÖÏ THI TIN HOÏC VAÊN PHOØNG</t>
  </si>
  <si>
    <t>Ngaøy thi : 02/10/2002</t>
  </si>
  <si>
    <t>Stt</t>
  </si>
  <si>
    <t>Hoï Teân HV</t>
  </si>
  <si>
    <t>Phaùi</t>
  </si>
  <si>
    <t>Naêm Sinh</t>
  </si>
  <si>
    <t>Thcb</t>
  </si>
  <si>
    <t>Word</t>
  </si>
  <si>
    <t>Excel</t>
  </si>
  <si>
    <t>ÑieåmTB</t>
  </si>
  <si>
    <t>Keát quaû</t>
  </si>
  <si>
    <t>Xeáp Loaïi</t>
  </si>
  <si>
    <t>Xeáp Haïng</t>
  </si>
  <si>
    <t>Ghi Chuù</t>
  </si>
  <si>
    <t>Hiep</t>
  </si>
  <si>
    <t>nöõ</t>
  </si>
  <si>
    <t>Nga</t>
  </si>
  <si>
    <t>Ha</t>
  </si>
  <si>
    <t>Son</t>
  </si>
  <si>
    <t>nam</t>
  </si>
  <si>
    <t>Lam</t>
  </si>
  <si>
    <t>Hanh</t>
  </si>
  <si>
    <t>Nam</t>
  </si>
  <si>
    <t>Linh</t>
  </si>
  <si>
    <t>Diem</t>
  </si>
  <si>
    <t>Khoa</t>
  </si>
  <si>
    <t>THOÁNG KEÂ</t>
  </si>
  <si>
    <t>TOÅNG SOÁ 
HV</t>
  </si>
  <si>
    <t>GIOÛI</t>
  </si>
  <si>
    <t>KHAÙ</t>
  </si>
  <si>
    <t>TB</t>
  </si>
  <si>
    <t>YEÁU</t>
  </si>
  <si>
    <t>KEÙM</t>
  </si>
  <si>
    <t>Yeâu caàu</t>
  </si>
  <si>
    <t>1) tính điểm trung bình cho từng học vieân söû duïng haøm AVERAGE</t>
  </si>
  <si>
    <t xml:space="preserve">2)ñieåm keát quaû:neáu ñieåm trung bình (ñieåm TB) lôùn hôn hoaïc baèng 5 thì cho ra keát quaû laø ñaäu ngöôïc laïi </t>
  </si>
  <si>
    <t>ñieåm trung bình nhoû hôn 5 thì cho ra keát quaû laø rôùt</t>
  </si>
  <si>
    <t>3) xeáp loaïi</t>
  </si>
  <si>
    <t>gioûi :neáu ñieåm trung bình lôùn hôn hoaëc baèng 8</t>
  </si>
  <si>
    <t>khaù:neáu ñieåm trung bình lôùn hôn hoaëc baèng 6.5</t>
  </si>
  <si>
    <t>trung bình:neáu ñieåm trung bình lôùn hôn hoaëc baèng 5</t>
  </si>
  <si>
    <t>coøn laïi laø yeáu</t>
  </si>
  <si>
    <t>4) ghi chuù:neáu hoïc vieân coù moät moân döï thi döôùi 2 thì ghi laøi "Thi laïi" ngöôïc laïi ñeå troáng</t>
  </si>
  <si>
    <t>5)Xeáp haïng:laø vò trí thöù haïng cuûa töøng hoïc vieân trong toaøn boä soá hoïc vieân döïc thi</t>
  </si>
  <si>
    <t>6) haûy söû duïng haøm Counta,Countif ñeå thoáng keâ theo baûng tính sau</t>
  </si>
  <si>
    <t>www.clevercfo.edu.vn</t>
  </si>
  <si>
    <t>Ñòa ñieåm thi : CleverCFO Education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</si>
</sst>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(* #,##0.00_);_(* \(#,##0.00\);_(* &quot;-&quot;??_);_(@_)"/>
  </numFmts>
  <fonts count="9" x14ac:knownFonts="1">
    <font>
      <sz val="12"/>
      <name val="VNI-Times"/>
    </font>
    <font>
      <sz val="12"/>
      <name val="VNI-Times"/>
    </font>
    <font>
      <b/>
      <sz val="16"/>
      <color indexed="10"/>
      <name val="VNI-Times"/>
    </font>
    <font>
      <b/>
      <sz val="12"/>
      <color indexed="18"/>
      <name val="VNI-Times"/>
    </font>
    <font>
      <b/>
      <sz val="12"/>
      <color indexed="16"/>
      <name val="VNI-Times"/>
    </font>
    <font>
      <b/>
      <sz val="12"/>
      <color indexed="61"/>
      <name val="VNI-Times"/>
    </font>
    <font>
      <sz val="12"/>
      <color indexed="12"/>
      <name val="VNI-Times"/>
    </font>
    <font>
      <sz val="12"/>
      <color indexed="10"/>
      <name val="VNI-Times"/>
    </font>
    <font>
      <b/>
      <sz val="12"/>
      <color indexed="10"/>
      <name val="VNI-Times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wrapText="1"/>
    </xf>
    <xf numFmtId="0" fontId="0" fillId="0" borderId="0" xfId="0" applyFill="1" applyBorder="1"/>
    <xf numFmtId="0" fontId="3" fillId="0" borderId="0" xfId="0" applyFont="1" applyFill="1" applyBorder="1" applyAlignment="1"/>
    <xf numFmtId="0" fontId="4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/>
    </xf>
    <xf numFmtId="0" fontId="1" fillId="0" borderId="0" xfId="0" applyFont="1" applyFill="1" applyBorder="1"/>
    <xf numFmtId="43" fontId="6" fillId="0" borderId="0" xfId="1" applyFont="1" applyFill="1" applyBorder="1"/>
    <xf numFmtId="0" fontId="6" fillId="0" borderId="0" xfId="0" applyFont="1" applyFill="1" applyBorder="1"/>
    <xf numFmtId="0" fontId="7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8" fillId="0" borderId="0" xfId="0" applyFont="1" applyFill="1" applyBorder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Volumes/BOOTCAMP/Users/Administrator/Desktop/New%20folder%20(2)/BaitapExcel/Copy%20of%20GiaiBaiTap(theo%20Video)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BT01"/>
      <sheetName val="BT02"/>
      <sheetName val="BT03"/>
      <sheetName val="BT04"/>
      <sheetName val="BT05"/>
      <sheetName val="BT06"/>
      <sheetName val="BT07"/>
      <sheetName val="BT08"/>
      <sheetName val="BT09"/>
      <sheetName val="BT10"/>
      <sheetName val="BT11"/>
    </sheetNames>
    <sheetDataSet>
      <sheetData sheetId="0" refreshError="1"/>
      <sheetData sheetId="1"/>
      <sheetData sheetId="2" refreshError="1"/>
      <sheetData sheetId="3" refreshError="1"/>
      <sheetData sheetId="4">
        <row r="4">
          <cell r="C4" t="str">
            <v>A</v>
          </cell>
          <cell r="J4">
            <v>109000</v>
          </cell>
        </row>
        <row r="5">
          <cell r="C5" t="str">
            <v>A</v>
          </cell>
          <cell r="J5">
            <v>109000</v>
          </cell>
        </row>
        <row r="6">
          <cell r="C6" t="str">
            <v>A</v>
          </cell>
          <cell r="J6">
            <v>100000</v>
          </cell>
        </row>
        <row r="7">
          <cell r="C7" t="str">
            <v>B</v>
          </cell>
          <cell r="J7">
            <v>140000</v>
          </cell>
        </row>
        <row r="8">
          <cell r="C8" t="str">
            <v>B</v>
          </cell>
          <cell r="J8">
            <v>100000</v>
          </cell>
        </row>
        <row r="9">
          <cell r="C9" t="str">
            <v>C</v>
          </cell>
          <cell r="J9">
            <v>247500</v>
          </cell>
        </row>
        <row r="10">
          <cell r="C10" t="str">
            <v>C</v>
          </cell>
          <cell r="J10">
            <v>150000</v>
          </cell>
        </row>
        <row r="11">
          <cell r="C11" t="str">
            <v>C</v>
          </cell>
          <cell r="J11">
            <v>90000</v>
          </cell>
        </row>
        <row r="12">
          <cell r="C12" t="str">
            <v>D</v>
          </cell>
          <cell r="J12">
            <v>139000</v>
          </cell>
        </row>
        <row r="13">
          <cell r="C13" t="str">
            <v>D</v>
          </cell>
          <cell r="J13">
            <v>126000</v>
          </cell>
        </row>
        <row r="18">
          <cell r="A18" t="str">
            <v>A</v>
          </cell>
          <cell r="B18">
            <v>55000</v>
          </cell>
          <cell r="C18">
            <v>9000</v>
          </cell>
        </row>
        <row r="19">
          <cell r="A19" t="str">
            <v>B</v>
          </cell>
          <cell r="B19">
            <v>50000</v>
          </cell>
          <cell r="C19">
            <v>8000</v>
          </cell>
        </row>
        <row r="20">
          <cell r="A20" t="str">
            <v>C</v>
          </cell>
          <cell r="B20">
            <v>45000</v>
          </cell>
          <cell r="C20">
            <v>7500</v>
          </cell>
        </row>
        <row r="21">
          <cell r="A21" t="str">
            <v>D</v>
          </cell>
          <cell r="B21">
            <v>42000</v>
          </cell>
          <cell r="C21">
            <v>6500</v>
          </cell>
        </row>
      </sheetData>
      <sheetData sheetId="5">
        <row r="4">
          <cell r="B4" t="str">
            <v>Baép</v>
          </cell>
          <cell r="I4">
            <v>990000</v>
          </cell>
        </row>
        <row r="5">
          <cell r="B5" t="str">
            <v>Baép</v>
          </cell>
          <cell r="I5">
            <v>1188000</v>
          </cell>
        </row>
        <row r="6">
          <cell r="B6" t="str">
            <v>Ñaäu</v>
          </cell>
          <cell r="I6">
            <v>3780000</v>
          </cell>
        </row>
        <row r="7">
          <cell r="B7" t="str">
            <v>Khoai</v>
          </cell>
          <cell r="I7">
            <v>585000</v>
          </cell>
        </row>
        <row r="8">
          <cell r="B8" t="str">
            <v>Gaïo</v>
          </cell>
          <cell r="I8">
            <v>4428000</v>
          </cell>
        </row>
        <row r="9">
          <cell r="B9" t="str">
            <v>Khoai</v>
          </cell>
          <cell r="I9">
            <v>1600000</v>
          </cell>
        </row>
        <row r="12">
          <cell r="C12">
            <v>1</v>
          </cell>
          <cell r="D12">
            <v>2</v>
          </cell>
        </row>
        <row r="13">
          <cell r="A13" t="str">
            <v>B</v>
          </cell>
          <cell r="B13" t="str">
            <v>Baép</v>
          </cell>
          <cell r="C13">
            <v>2000</v>
          </cell>
          <cell r="D13">
            <v>1800</v>
          </cell>
        </row>
        <row r="14">
          <cell r="A14" t="str">
            <v>D</v>
          </cell>
          <cell r="B14" t="str">
            <v>Ñaäu</v>
          </cell>
          <cell r="C14">
            <v>5000</v>
          </cell>
          <cell r="D14">
            <v>4000</v>
          </cell>
        </row>
        <row r="15">
          <cell r="A15" t="str">
            <v>G</v>
          </cell>
          <cell r="B15" t="str">
            <v>Gaïo</v>
          </cell>
          <cell r="C15">
            <v>4000</v>
          </cell>
          <cell r="D15">
            <v>3000</v>
          </cell>
        </row>
        <row r="16">
          <cell r="A16" t="str">
            <v>K</v>
          </cell>
          <cell r="B16" t="str">
            <v>Khoai</v>
          </cell>
          <cell r="C16">
            <v>2000</v>
          </cell>
          <cell r="D16">
            <v>1000</v>
          </cell>
        </row>
      </sheetData>
      <sheetData sheetId="6">
        <row r="19">
          <cell r="A19" t="str">
            <v>Haø noäi</v>
          </cell>
          <cell r="B19">
            <v>10000</v>
          </cell>
          <cell r="C19">
            <v>5</v>
          </cell>
          <cell r="F19">
            <v>50</v>
          </cell>
          <cell r="G19">
            <v>51</v>
          </cell>
          <cell r="H19">
            <v>52</v>
          </cell>
        </row>
        <row r="20">
          <cell r="A20" t="str">
            <v>Ñaø Naüng</v>
          </cell>
          <cell r="B20">
            <v>5000</v>
          </cell>
          <cell r="C20">
            <v>7</v>
          </cell>
          <cell r="F20">
            <v>4</v>
          </cell>
          <cell r="G20">
            <v>8</v>
          </cell>
          <cell r="H20">
            <v>12</v>
          </cell>
        </row>
        <row r="21">
          <cell r="A21" t="str">
            <v>Quy nhôn</v>
          </cell>
          <cell r="B21">
            <v>4000</v>
          </cell>
          <cell r="C21">
            <v>2</v>
          </cell>
        </row>
        <row r="22">
          <cell r="A22" t="str">
            <v>Playku</v>
          </cell>
          <cell r="B22">
            <v>6000</v>
          </cell>
          <cell r="C22">
            <v>4</v>
          </cell>
        </row>
        <row r="23">
          <cell r="A23" t="str">
            <v>Laøo</v>
          </cell>
          <cell r="B23">
            <v>25000</v>
          </cell>
          <cell r="C23">
            <v>8</v>
          </cell>
        </row>
        <row r="24">
          <cell r="A24" t="str">
            <v>Campuchia</v>
          </cell>
          <cell r="B24">
            <v>20000</v>
          </cell>
          <cell r="C24">
            <v>6</v>
          </cell>
        </row>
        <row r="25">
          <cell r="A25" t="str">
            <v>Nha trang</v>
          </cell>
          <cell r="B25">
            <v>3000</v>
          </cell>
          <cell r="C25">
            <v>1</v>
          </cell>
        </row>
      </sheetData>
      <sheetData sheetId="7">
        <row r="18">
          <cell r="B18" t="str">
            <v>A</v>
          </cell>
          <cell r="C18" t="str">
            <v>B</v>
          </cell>
          <cell r="D18" t="str">
            <v>C</v>
          </cell>
          <cell r="E18" t="str">
            <v>D</v>
          </cell>
          <cell r="F18" t="str">
            <v>E</v>
          </cell>
        </row>
        <row r="19">
          <cell r="A19">
            <v>1</v>
          </cell>
          <cell r="B19">
            <v>500</v>
          </cell>
          <cell r="C19">
            <v>460</v>
          </cell>
          <cell r="D19">
            <v>450</v>
          </cell>
          <cell r="E19">
            <v>420</v>
          </cell>
          <cell r="F19">
            <v>410</v>
          </cell>
        </row>
        <row r="20">
          <cell r="A20">
            <v>2</v>
          </cell>
          <cell r="B20">
            <v>450</v>
          </cell>
          <cell r="C20">
            <v>440</v>
          </cell>
          <cell r="D20">
            <v>430</v>
          </cell>
          <cell r="E20">
            <v>410</v>
          </cell>
          <cell r="F20">
            <v>400</v>
          </cell>
        </row>
      </sheetData>
      <sheetData sheetId="8">
        <row r="2">
          <cell r="K2">
            <v>37544</v>
          </cell>
        </row>
        <row r="17">
          <cell r="A17" t="str">
            <v>A</v>
          </cell>
          <cell r="B17">
            <v>0.05</v>
          </cell>
          <cell r="F17" t="str">
            <v>FF</v>
          </cell>
          <cell r="G17">
            <v>5.6</v>
          </cell>
        </row>
        <row r="18">
          <cell r="A18" t="str">
            <v>B</v>
          </cell>
          <cell r="B18">
            <v>0.1</v>
          </cell>
          <cell r="F18" t="str">
            <v>jpy</v>
          </cell>
          <cell r="G18">
            <v>132</v>
          </cell>
        </row>
        <row r="19">
          <cell r="A19" t="str">
            <v>C</v>
          </cell>
          <cell r="B19">
            <v>0.2</v>
          </cell>
          <cell r="F19" t="str">
            <v>USD</v>
          </cell>
          <cell r="G19">
            <v>1</v>
          </cell>
        </row>
        <row r="20">
          <cell r="A20" t="str">
            <v>D</v>
          </cell>
          <cell r="B20">
            <v>0.5</v>
          </cell>
          <cell r="F20" t="str">
            <v>RUP</v>
          </cell>
          <cell r="G20">
            <v>200</v>
          </cell>
        </row>
        <row r="21">
          <cell r="F21" t="str">
            <v>HKD</v>
          </cell>
          <cell r="G21">
            <v>20</v>
          </cell>
        </row>
      </sheetData>
      <sheetData sheetId="9">
        <row r="2">
          <cell r="L2">
            <v>37315</v>
          </cell>
        </row>
        <row r="3">
          <cell r="A3" t="str">
            <v>Stt</v>
          </cell>
          <cell r="B3" t="str">
            <v>Maõ_x000D_haøng</v>
          </cell>
          <cell r="C3" t="str">
            <v>Teân haøng</v>
          </cell>
          <cell r="D3" t="str">
            <v>Ngaøy_x000D_baùn</v>
          </cell>
          <cell r="E3" t="str">
            <v>Thaùng</v>
          </cell>
          <cell r="F3" t="str">
            <v>Soá _x000D_löôïng</v>
          </cell>
          <cell r="G3" t="str">
            <v>Ñôn _x000D_giaù</v>
          </cell>
          <cell r="H3" t="str">
            <v>Tieàn _x000D_giaûm</v>
          </cell>
          <cell r="I3" t="str">
            <v>Thaønh_x000D_ tieàn</v>
          </cell>
        </row>
        <row r="4">
          <cell r="A4">
            <v>1</v>
          </cell>
          <cell r="B4" t="str">
            <v>TV0214</v>
          </cell>
          <cell r="C4" t="str">
            <v>TIVI</v>
          </cell>
          <cell r="D4">
            <v>37301</v>
          </cell>
          <cell r="E4">
            <v>2</v>
          </cell>
          <cell r="F4">
            <v>10</v>
          </cell>
          <cell r="G4">
            <v>4900000</v>
          </cell>
          <cell r="H4">
            <v>4900000</v>
          </cell>
          <cell r="I4">
            <v>44100000</v>
          </cell>
        </row>
        <row r="5">
          <cell r="A5">
            <v>2</v>
          </cell>
          <cell r="B5" t="str">
            <v>VD0315</v>
          </cell>
          <cell r="C5" t="str">
            <v>VIDEO</v>
          </cell>
          <cell r="D5">
            <v>37330</v>
          </cell>
          <cell r="E5">
            <v>3</v>
          </cell>
          <cell r="F5">
            <v>6</v>
          </cell>
          <cell r="G5">
            <v>3400000</v>
          </cell>
          <cell r="H5">
            <v>0</v>
          </cell>
          <cell r="I5">
            <v>20400000</v>
          </cell>
        </row>
        <row r="6">
          <cell r="A6">
            <v>3</v>
          </cell>
          <cell r="B6" t="str">
            <v>WA0227</v>
          </cell>
          <cell r="C6" t="str">
            <v>MAÙY GIAËT</v>
          </cell>
          <cell r="D6">
            <v>37314</v>
          </cell>
          <cell r="E6">
            <v>2</v>
          </cell>
          <cell r="F6">
            <v>3</v>
          </cell>
          <cell r="G6">
            <v>4000000</v>
          </cell>
          <cell r="H6">
            <v>0</v>
          </cell>
          <cell r="I6">
            <v>12000000</v>
          </cell>
        </row>
        <row r="7">
          <cell r="A7">
            <v>4</v>
          </cell>
          <cell r="B7" t="str">
            <v>FI0114</v>
          </cell>
          <cell r="C7" t="str">
            <v>TUÛ LAÏNH</v>
          </cell>
          <cell r="D7">
            <v>37270</v>
          </cell>
          <cell r="E7">
            <v>1</v>
          </cell>
          <cell r="F7">
            <v>9</v>
          </cell>
          <cell r="G7">
            <v>6200000</v>
          </cell>
          <cell r="H7">
            <v>5580000</v>
          </cell>
          <cell r="I7">
            <v>50220000</v>
          </cell>
        </row>
        <row r="8">
          <cell r="A8">
            <v>5</v>
          </cell>
          <cell r="B8" t="str">
            <v>TV0310</v>
          </cell>
          <cell r="C8" t="str">
            <v>TIVI</v>
          </cell>
          <cell r="D8">
            <v>37325</v>
          </cell>
          <cell r="E8">
            <v>3</v>
          </cell>
          <cell r="F8">
            <v>4</v>
          </cell>
          <cell r="G8">
            <v>5200000</v>
          </cell>
          <cell r="H8">
            <v>0</v>
          </cell>
          <cell r="I8">
            <v>20800000</v>
          </cell>
        </row>
        <row r="9">
          <cell r="A9">
            <v>6</v>
          </cell>
          <cell r="B9" t="str">
            <v>TV0206</v>
          </cell>
          <cell r="C9" t="str">
            <v>TIVI</v>
          </cell>
          <cell r="D9">
            <v>37293</v>
          </cell>
          <cell r="E9">
            <v>2</v>
          </cell>
          <cell r="F9">
            <v>8</v>
          </cell>
          <cell r="G9">
            <v>4900000</v>
          </cell>
          <cell r="H9">
            <v>0</v>
          </cell>
          <cell r="I9">
            <v>39200000</v>
          </cell>
        </row>
        <row r="13">
          <cell r="C13">
            <v>1</v>
          </cell>
          <cell r="D13">
            <v>2</v>
          </cell>
          <cell r="E13">
            <v>3</v>
          </cell>
        </row>
        <row r="14">
          <cell r="A14" t="str">
            <v>TV</v>
          </cell>
          <cell r="B14" t="str">
            <v>TIVI</v>
          </cell>
          <cell r="C14">
            <v>5000000</v>
          </cell>
          <cell r="D14">
            <v>4900000</v>
          </cell>
          <cell r="E14">
            <v>5200000</v>
          </cell>
        </row>
        <row r="15">
          <cell r="A15" t="str">
            <v>VD</v>
          </cell>
          <cell r="B15" t="str">
            <v>VIDEO</v>
          </cell>
          <cell r="C15">
            <v>3200000</v>
          </cell>
          <cell r="D15">
            <v>3000000</v>
          </cell>
          <cell r="E15">
            <v>3400000</v>
          </cell>
        </row>
        <row r="16">
          <cell r="A16" t="str">
            <v>WA</v>
          </cell>
          <cell r="B16" t="str">
            <v>MAÙY GIAËT</v>
          </cell>
          <cell r="C16">
            <v>4200000</v>
          </cell>
          <cell r="D16">
            <v>4000000</v>
          </cell>
          <cell r="E16">
            <v>4500000</v>
          </cell>
        </row>
        <row r="17">
          <cell r="A17" t="str">
            <v>FI</v>
          </cell>
          <cell r="B17" t="str">
            <v>TUÛ LAÏNH</v>
          </cell>
          <cell r="C17">
            <v>6200000</v>
          </cell>
          <cell r="D17">
            <v>5900000</v>
          </cell>
          <cell r="E17">
            <v>6500000</v>
          </cell>
        </row>
      </sheetData>
      <sheetData sheetId="10">
        <row r="18">
          <cell r="A18" t="str">
            <v>A</v>
          </cell>
          <cell r="B18" t="str">
            <v>Nhoâm</v>
          </cell>
          <cell r="C18" t="str">
            <v>Kg</v>
          </cell>
          <cell r="D18">
            <v>7000</v>
          </cell>
          <cell r="E18">
            <v>7500</v>
          </cell>
        </row>
        <row r="19">
          <cell r="A19" t="str">
            <v>O</v>
          </cell>
          <cell r="B19" t="str">
            <v>Oxy</v>
          </cell>
          <cell r="C19" t="str">
            <v>Lít</v>
          </cell>
          <cell r="D19">
            <v>2500</v>
          </cell>
          <cell r="E19">
            <v>2600</v>
          </cell>
        </row>
        <row r="20">
          <cell r="A20" t="str">
            <v>F</v>
          </cell>
          <cell r="B20" t="str">
            <v>Saét</v>
          </cell>
          <cell r="C20" t="str">
            <v>Kg</v>
          </cell>
          <cell r="D20">
            <v>5500</v>
          </cell>
          <cell r="E20">
            <v>6000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clevercfo.edu.v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tabSelected="1" workbookViewId="0"/>
  </sheetViews>
  <sheetFormatPr baseColWidth="10" defaultColWidth="9" defaultRowHeight="17" x14ac:dyDescent="0"/>
  <cols>
    <col min="1" max="1" width="9" style="3"/>
    <col min="2" max="2" width="11.42578125" style="3" bestFit="1" customWidth="1"/>
    <col min="3" max="3" width="9" style="3"/>
    <col min="4" max="4" width="11.28515625" style="3" customWidth="1"/>
    <col min="5" max="5" width="10" style="3" bestFit="1" customWidth="1"/>
    <col min="6" max="7" width="9" style="3"/>
    <col min="8" max="8" width="10.140625" style="3" customWidth="1"/>
    <col min="9" max="9" width="9" style="3"/>
    <col min="10" max="10" width="9.140625" style="3" bestFit="1" customWidth="1"/>
    <col min="11" max="11" width="10" style="3" bestFit="1" customWidth="1"/>
    <col min="12" max="16384" width="9" style="3"/>
  </cols>
  <sheetData>
    <row r="1" spans="1:12" ht="27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24" customHeight="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spans="1:12" ht="24" customHeight="1">
      <c r="A3" s="4" t="s">
        <v>46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</row>
    <row r="4" spans="1:12" ht="24" customHeight="1">
      <c r="A4" s="4" t="s">
        <v>45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</row>
    <row r="5" spans="1:12" ht="34.5" customHeight="1">
      <c r="A5" s="5" t="s">
        <v>2</v>
      </c>
      <c r="B5" s="5" t="s">
        <v>3</v>
      </c>
      <c r="C5" s="5" t="s">
        <v>4</v>
      </c>
      <c r="D5" s="5" t="s">
        <v>5</v>
      </c>
      <c r="E5" s="5" t="s">
        <v>6</v>
      </c>
      <c r="F5" s="5" t="s">
        <v>7</v>
      </c>
      <c r="G5" s="5" t="s">
        <v>8</v>
      </c>
      <c r="H5" s="5" t="s">
        <v>9</v>
      </c>
      <c r="I5" s="5" t="s">
        <v>10</v>
      </c>
      <c r="J5" s="5" t="s">
        <v>11</v>
      </c>
      <c r="K5" s="5" t="s">
        <v>12</v>
      </c>
      <c r="L5" s="5" t="s">
        <v>13</v>
      </c>
    </row>
    <row r="6" spans="1:12">
      <c r="A6" s="6">
        <v>1</v>
      </c>
      <c r="B6" s="7" t="s">
        <v>14</v>
      </c>
      <c r="C6" s="7" t="s">
        <v>15</v>
      </c>
      <c r="D6" s="7">
        <v>70</v>
      </c>
      <c r="E6" s="7">
        <v>9</v>
      </c>
      <c r="F6" s="7">
        <v>8</v>
      </c>
      <c r="G6" s="7">
        <v>7</v>
      </c>
      <c r="H6" s="8">
        <f>AVERAGE(E6:G6)</f>
        <v>8</v>
      </c>
      <c r="I6" s="9" t="str">
        <f>IF(H6&gt;=5,"DAU","ROT")</f>
        <v>DAU</v>
      </c>
      <c r="J6" s="10" t="str">
        <f>IF(H6&gt;=8,"GIOI",IF(H6&gt;=6.5,"KHA",IF(H6&gt;=5,"TB","YEU")))</f>
        <v>GIOI</v>
      </c>
      <c r="K6" s="3">
        <f>RANK(H6,$H$6:$H$15)</f>
        <v>2</v>
      </c>
      <c r="L6" s="3" t="str">
        <f>IF(MIN(E6:G6)&lt;2,"THI LAI","")</f>
        <v/>
      </c>
    </row>
    <row r="7" spans="1:12">
      <c r="A7" s="6">
        <v>2</v>
      </c>
      <c r="B7" s="7" t="s">
        <v>16</v>
      </c>
      <c r="C7" s="7" t="s">
        <v>15</v>
      </c>
      <c r="D7" s="7">
        <v>74</v>
      </c>
      <c r="E7" s="7">
        <v>4.5</v>
      </c>
      <c r="F7" s="7">
        <v>6</v>
      </c>
      <c r="G7" s="7">
        <v>4</v>
      </c>
      <c r="H7" s="8">
        <f t="shared" ref="H7:H15" si="0">AVERAGE(E7:G7)</f>
        <v>4.833333333333333</v>
      </c>
      <c r="I7" s="9" t="str">
        <f t="shared" ref="I7:I15" si="1">IF(H7&gt;=5,"DAU","ROT")</f>
        <v>ROT</v>
      </c>
      <c r="J7" s="10" t="str">
        <f t="shared" ref="J7:J15" si="2">IF(H7&gt;=8,"GIOI",IF(H7&gt;=6.5,"KHA",IF(H7&gt;=5,"TB","YEU")))</f>
        <v>YEU</v>
      </c>
      <c r="K7" s="3">
        <f t="shared" ref="K7:K15" si="3">RANK(H7,$H$6:$H$15)</f>
        <v>6</v>
      </c>
      <c r="L7" s="3" t="str">
        <f t="shared" ref="L7:L15" si="4">IF(MIN(E7:G7)&lt;2,"THI LAI","")</f>
        <v/>
      </c>
    </row>
    <row r="8" spans="1:12">
      <c r="A8" s="6">
        <v>3</v>
      </c>
      <c r="B8" s="7" t="s">
        <v>17</v>
      </c>
      <c r="C8" s="7" t="s">
        <v>15</v>
      </c>
      <c r="D8" s="7">
        <v>68</v>
      </c>
      <c r="E8" s="7">
        <v>8</v>
      </c>
      <c r="F8" s="7">
        <v>8.5</v>
      </c>
      <c r="G8" s="7">
        <v>9</v>
      </c>
      <c r="H8" s="8">
        <f t="shared" si="0"/>
        <v>8.5</v>
      </c>
      <c r="I8" s="9" t="str">
        <f t="shared" si="1"/>
        <v>DAU</v>
      </c>
      <c r="J8" s="10" t="str">
        <f t="shared" si="2"/>
        <v>GIOI</v>
      </c>
      <c r="K8" s="3">
        <f t="shared" si="3"/>
        <v>1</v>
      </c>
      <c r="L8" s="3" t="str">
        <f t="shared" si="4"/>
        <v/>
      </c>
    </row>
    <row r="9" spans="1:12">
      <c r="A9" s="6">
        <v>4</v>
      </c>
      <c r="B9" s="7" t="s">
        <v>18</v>
      </c>
      <c r="C9" s="7" t="s">
        <v>19</v>
      </c>
      <c r="D9" s="7">
        <v>72</v>
      </c>
      <c r="E9" s="7">
        <v>4</v>
      </c>
      <c r="F9" s="7">
        <v>6</v>
      </c>
      <c r="G9" s="7">
        <v>7</v>
      </c>
      <c r="H9" s="8">
        <f t="shared" si="0"/>
        <v>5.666666666666667</v>
      </c>
      <c r="I9" s="9" t="str">
        <f t="shared" si="1"/>
        <v>DAU</v>
      </c>
      <c r="J9" s="10" t="str">
        <f t="shared" si="2"/>
        <v>TB</v>
      </c>
      <c r="K9" s="3">
        <f t="shared" si="3"/>
        <v>5</v>
      </c>
      <c r="L9" s="3" t="str">
        <f t="shared" si="4"/>
        <v/>
      </c>
    </row>
    <row r="10" spans="1:12">
      <c r="A10" s="6">
        <v>5</v>
      </c>
      <c r="B10" s="7" t="s">
        <v>20</v>
      </c>
      <c r="C10" s="7" t="s">
        <v>19</v>
      </c>
      <c r="D10" s="7">
        <v>68</v>
      </c>
      <c r="E10" s="7">
        <v>10</v>
      </c>
      <c r="F10" s="7">
        <v>2</v>
      </c>
      <c r="G10" s="7">
        <v>9</v>
      </c>
      <c r="H10" s="8">
        <f t="shared" si="0"/>
        <v>7</v>
      </c>
      <c r="I10" s="9" t="str">
        <f t="shared" si="1"/>
        <v>DAU</v>
      </c>
      <c r="J10" s="10" t="str">
        <f t="shared" si="2"/>
        <v>KHA</v>
      </c>
      <c r="K10" s="3">
        <f t="shared" si="3"/>
        <v>3</v>
      </c>
      <c r="L10" s="3" t="str">
        <f t="shared" si="4"/>
        <v/>
      </c>
    </row>
    <row r="11" spans="1:12">
      <c r="A11" s="6">
        <v>6</v>
      </c>
      <c r="B11" s="7" t="s">
        <v>21</v>
      </c>
      <c r="C11" s="7" t="s">
        <v>15</v>
      </c>
      <c r="D11" s="7">
        <v>74</v>
      </c>
      <c r="E11" s="7">
        <v>4</v>
      </c>
      <c r="F11" s="7">
        <v>4.5</v>
      </c>
      <c r="G11" s="7">
        <v>1.5</v>
      </c>
      <c r="H11" s="8">
        <f t="shared" si="0"/>
        <v>3.3333333333333335</v>
      </c>
      <c r="I11" s="9" t="str">
        <f t="shared" si="1"/>
        <v>ROT</v>
      </c>
      <c r="J11" s="10" t="str">
        <f t="shared" si="2"/>
        <v>YEU</v>
      </c>
      <c r="K11" s="3">
        <f t="shared" si="3"/>
        <v>10</v>
      </c>
      <c r="L11" s="3" t="str">
        <f t="shared" si="4"/>
        <v>THI LAI</v>
      </c>
    </row>
    <row r="12" spans="1:12">
      <c r="A12" s="6">
        <v>7</v>
      </c>
      <c r="B12" s="7" t="s">
        <v>22</v>
      </c>
      <c r="C12" s="7" t="s">
        <v>15</v>
      </c>
      <c r="D12" s="7">
        <v>71</v>
      </c>
      <c r="E12" s="7">
        <v>3</v>
      </c>
      <c r="F12" s="7">
        <v>9</v>
      </c>
      <c r="G12" s="7">
        <v>7</v>
      </c>
      <c r="H12" s="8">
        <f t="shared" si="0"/>
        <v>6.333333333333333</v>
      </c>
      <c r="I12" s="9" t="str">
        <f t="shared" si="1"/>
        <v>DAU</v>
      </c>
      <c r="J12" s="10" t="str">
        <f t="shared" si="2"/>
        <v>TB</v>
      </c>
      <c r="K12" s="3">
        <f t="shared" si="3"/>
        <v>4</v>
      </c>
      <c r="L12" s="3" t="str">
        <f t="shared" si="4"/>
        <v/>
      </c>
    </row>
    <row r="13" spans="1:12">
      <c r="A13" s="6">
        <v>8</v>
      </c>
      <c r="B13" s="7" t="s">
        <v>23</v>
      </c>
      <c r="C13" s="7" t="s">
        <v>15</v>
      </c>
      <c r="D13" s="7">
        <v>74</v>
      </c>
      <c r="E13" s="7">
        <v>7.5</v>
      </c>
      <c r="F13" s="7">
        <v>1</v>
      </c>
      <c r="G13" s="7">
        <v>6</v>
      </c>
      <c r="H13" s="8">
        <f t="shared" si="0"/>
        <v>4.833333333333333</v>
      </c>
      <c r="I13" s="9" t="str">
        <f t="shared" si="1"/>
        <v>ROT</v>
      </c>
      <c r="J13" s="10" t="str">
        <f t="shared" si="2"/>
        <v>YEU</v>
      </c>
      <c r="K13" s="3">
        <f t="shared" si="3"/>
        <v>6</v>
      </c>
      <c r="L13" s="3" t="str">
        <f t="shared" si="4"/>
        <v>THI LAI</v>
      </c>
    </row>
    <row r="14" spans="1:12">
      <c r="A14" s="6">
        <v>9</v>
      </c>
      <c r="B14" s="7" t="s">
        <v>24</v>
      </c>
      <c r="C14" s="7" t="s">
        <v>15</v>
      </c>
      <c r="D14" s="7">
        <v>69</v>
      </c>
      <c r="E14" s="7">
        <v>4</v>
      </c>
      <c r="F14" s="7">
        <v>5</v>
      </c>
      <c r="G14" s="7">
        <v>5.5</v>
      </c>
      <c r="H14" s="8">
        <f t="shared" si="0"/>
        <v>4.833333333333333</v>
      </c>
      <c r="I14" s="9" t="str">
        <f t="shared" si="1"/>
        <v>ROT</v>
      </c>
      <c r="J14" s="10" t="str">
        <f t="shared" si="2"/>
        <v>YEU</v>
      </c>
      <c r="K14" s="3">
        <f t="shared" si="3"/>
        <v>6</v>
      </c>
      <c r="L14" s="3" t="str">
        <f t="shared" si="4"/>
        <v/>
      </c>
    </row>
    <row r="15" spans="1:12">
      <c r="A15" s="6">
        <v>10</v>
      </c>
      <c r="B15" s="7" t="s">
        <v>25</v>
      </c>
      <c r="C15" s="7" t="s">
        <v>19</v>
      </c>
      <c r="D15" s="7">
        <v>73</v>
      </c>
      <c r="E15" s="7">
        <v>3</v>
      </c>
      <c r="F15" s="7">
        <v>5</v>
      </c>
      <c r="G15" s="7">
        <v>5</v>
      </c>
      <c r="H15" s="8">
        <f t="shared" si="0"/>
        <v>4.333333333333333</v>
      </c>
      <c r="I15" s="9" t="str">
        <f t="shared" si="1"/>
        <v>ROT</v>
      </c>
      <c r="J15" s="10" t="str">
        <f t="shared" si="2"/>
        <v>YEU</v>
      </c>
      <c r="K15" s="3">
        <f t="shared" si="3"/>
        <v>9</v>
      </c>
      <c r="L15" s="3" t="str">
        <f t="shared" si="4"/>
        <v/>
      </c>
    </row>
    <row r="17" spans="1:9">
      <c r="B17" s="7"/>
      <c r="C17" s="7"/>
    </row>
    <row r="18" spans="1:9">
      <c r="D18" s="11" t="s">
        <v>26</v>
      </c>
      <c r="E18" s="11"/>
      <c r="F18" s="11"/>
      <c r="G18" s="11"/>
      <c r="H18" s="11"/>
      <c r="I18" s="11"/>
    </row>
    <row r="19" spans="1:9" ht="36.75" customHeight="1">
      <c r="D19" s="12" t="s">
        <v>27</v>
      </c>
      <c r="E19" s="13" t="s">
        <v>28</v>
      </c>
      <c r="F19" s="13" t="s">
        <v>29</v>
      </c>
      <c r="G19" s="12" t="s">
        <v>30</v>
      </c>
      <c r="H19" s="13" t="s">
        <v>31</v>
      </c>
      <c r="I19" s="13" t="s">
        <v>32</v>
      </c>
    </row>
    <row r="20" spans="1:9">
      <c r="D20" s="3">
        <f>COUNTA(B6:B15)</f>
        <v>10</v>
      </c>
      <c r="E20" s="3">
        <f>COUNTIF($J$6:$J$15,"GIOI")</f>
        <v>2</v>
      </c>
      <c r="F20" s="3">
        <f>COUNTIF($J$6:$J$15,"KHA")</f>
        <v>1</v>
      </c>
      <c r="G20" s="3">
        <f>COUNTIF($J$6:$J$15,"TB")</f>
        <v>2</v>
      </c>
      <c r="H20" s="3">
        <f>COUNTIF($J$6:$J$15,"YEU")</f>
        <v>5</v>
      </c>
      <c r="I20" s="3">
        <f>COUNTIF($J$6:$J$15,"KEM")</f>
        <v>0</v>
      </c>
    </row>
    <row r="21" spans="1:9">
      <c r="A21" s="14" t="s">
        <v>33</v>
      </c>
    </row>
    <row r="23" spans="1:9">
      <c r="A23" s="3" t="s">
        <v>34</v>
      </c>
    </row>
    <row r="24" spans="1:9">
      <c r="A24" s="3" t="s">
        <v>35</v>
      </c>
    </row>
    <row r="25" spans="1:9">
      <c r="A25" s="3" t="s">
        <v>36</v>
      </c>
    </row>
    <row r="26" spans="1:9">
      <c r="A26" s="3" t="s">
        <v>37</v>
      </c>
    </row>
    <row r="27" spans="1:9">
      <c r="A27" s="3" t="s">
        <v>38</v>
      </c>
    </row>
    <row r="28" spans="1:9">
      <c r="A28" s="3" t="s">
        <v>39</v>
      </c>
    </row>
    <row r="29" spans="1:9">
      <c r="A29" s="3" t="s">
        <v>40</v>
      </c>
    </row>
    <row r="30" spans="1:9">
      <c r="A30" s="3" t="s">
        <v>41</v>
      </c>
    </row>
    <row r="31" spans="1:9">
      <c r="A31" s="3" t="s">
        <v>42</v>
      </c>
    </row>
    <row r="32" spans="1:9">
      <c r="A32" s="3" t="s">
        <v>43</v>
      </c>
    </row>
    <row r="33" spans="1:1">
      <c r="A33" s="3" t="s">
        <v>44</v>
      </c>
    </row>
  </sheetData>
  <mergeCells count="1">
    <mergeCell ref="D18:I18"/>
  </mergeCells>
  <hyperlinks>
    <hyperlink ref="A4" r:id="rId1"/>
  </hyperlinks>
  <pageMargins left="0.75" right="0.75" top="1" bottom="1" header="0.5" footer="0.5"/>
  <pageSetup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BT02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Macintosh HD</dc:creator>
  <cp:lastModifiedBy>Macintosh HD</cp:lastModifiedBy>
  <dcterms:created xsi:type="dcterms:W3CDTF">2014-12-03T03:22:52Z</dcterms:created>
  <dcterms:modified xsi:type="dcterms:W3CDTF">2014-12-03T03:26:52Z</dcterms:modified>
</cp:coreProperties>
</file>